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one\Desktop\R1計算書類\"/>
    </mc:Choice>
  </mc:AlternateContent>
  <xr:revisionPtr revIDLastSave="0" documentId="8_{64984D97-C486-4228-82D3-34B76C327013}" xr6:coauthVersionLast="45" xr6:coauthVersionMax="45" xr10:uidLastSave="{00000000-0000-0000-0000-000000000000}"/>
  <bookViews>
    <workbookView xWindow="-120" yWindow="-120" windowWidth="20730" windowHeight="11160" xr2:uid="{A7508B55-7559-46F3-8CFB-2C73AA6F5E68}"/>
  </bookViews>
  <sheets>
    <sheet name="第一号第一様式" sheetId="1" r:id="rId1"/>
  </sheets>
  <definedNames>
    <definedName name="_xlnm.Print_Titles" localSheetId="0">第一号第一様式!$1:$7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5" i="1" l="1"/>
  <c r="G62" i="1"/>
  <c r="F60" i="1"/>
  <c r="E60" i="1"/>
  <c r="G60" i="1" s="1"/>
  <c r="G59" i="1"/>
  <c r="G58" i="1"/>
  <c r="G57" i="1"/>
  <c r="G56" i="1"/>
  <c r="G55" i="1"/>
  <c r="G54" i="1"/>
  <c r="G53" i="1"/>
  <c r="F53" i="1"/>
  <c r="F61" i="1" s="1"/>
  <c r="E53" i="1"/>
  <c r="E61" i="1" s="1"/>
  <c r="G61" i="1" s="1"/>
  <c r="G52" i="1"/>
  <c r="G51" i="1"/>
  <c r="G50" i="1"/>
  <c r="G49" i="1"/>
  <c r="G48" i="1"/>
  <c r="G47" i="1"/>
  <c r="G46" i="1"/>
  <c r="E45" i="1"/>
  <c r="F44" i="1"/>
  <c r="E44" i="1"/>
  <c r="G44" i="1" s="1"/>
  <c r="G43" i="1"/>
  <c r="G42" i="1"/>
  <c r="G41" i="1"/>
  <c r="G40" i="1"/>
  <c r="G39" i="1"/>
  <c r="F38" i="1"/>
  <c r="F45" i="1" s="1"/>
  <c r="E38" i="1"/>
  <c r="G38" i="1" s="1"/>
  <c r="G37" i="1"/>
  <c r="G36" i="1"/>
  <c r="G35" i="1"/>
  <c r="G34" i="1"/>
  <c r="G33" i="1"/>
  <c r="G31" i="1"/>
  <c r="F31" i="1"/>
  <c r="E31" i="1"/>
  <c r="G30" i="1"/>
  <c r="G29" i="1"/>
  <c r="G28" i="1"/>
  <c r="G27" i="1"/>
  <c r="G26" i="1"/>
  <c r="G25" i="1"/>
  <c r="G24" i="1"/>
  <c r="G23" i="1"/>
  <c r="G22" i="1"/>
  <c r="G21" i="1"/>
  <c r="F21" i="1"/>
  <c r="F32" i="1" s="1"/>
  <c r="F64" i="1" s="1"/>
  <c r="F66" i="1" s="1"/>
  <c r="E21" i="1"/>
  <c r="E32" i="1" s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45" i="1" l="1"/>
  <c r="G32" i="1"/>
  <c r="E64" i="1"/>
  <c r="E66" i="1" l="1"/>
  <c r="G66" i="1" s="1"/>
  <c r="G64" i="1"/>
</calcChain>
</file>

<file path=xl/sharedStrings.xml><?xml version="1.0" encoding="utf-8"?>
<sst xmlns="http://schemas.openxmlformats.org/spreadsheetml/2006/main" count="76" uniqueCount="72">
  <si>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</si>
  <si>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</si>
  <si>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（自）平成31年4月1日  （至）令和2年3月31日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</si>
  <si>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</si>
  <si>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</si>
  <si>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</si>
  <si>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</si>
  <si>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</si>
  <si>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</si>
  <si>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</si>
  <si>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</si>
  <si>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</si>
  <si>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老人福祉事業収入</t>
  </si>
  <si>
    <t>児童福祉事業収入</t>
  </si>
  <si>
    <t>保育事業収入</t>
  </si>
  <si>
    <t>就労支援事業収入</t>
  </si>
  <si>
    <t>障害福祉サービス等事業収入</t>
  </si>
  <si>
    <t>生活保護事業収入</t>
  </si>
  <si>
    <t>医療事業収入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</si>
  <si>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</si>
  <si>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</si>
  <si>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</si>
  <si>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</si>
  <si>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</si>
  <si>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</si>
  <si>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</si>
  <si>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</si>
  <si>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</si>
  <si>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</si>
  <si>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</si>
  <si>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授産事業支出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</si>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</sst>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vertical="center" textRotation="255"/>
    </xf>
    <xf numFmtId="0" fontId="7" fillId="0" borderId="2" xfId="2" applyFont="1" applyBorder="1" applyAlignment="1">
      <alignment vertical="center" shrinkToFit="1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2" xfId="2" applyNumberFormat="1" applyFont="1" applyBorder="1" applyAlignment="1" applyProtection="1">
      <alignment vertical="center" shrinkToFit="1"/>
      <protection locked="0"/>
    </xf>
    <xf numFmtId="0" fontId="7" fillId="0" borderId="3" xfId="2" applyFont="1" applyBorder="1" applyAlignment="1">
      <alignment vertical="center" textRotation="255"/>
    </xf>
    <xf numFmtId="0" fontId="7" fillId="0" borderId="3" xfId="2" applyFont="1" applyBorder="1" applyAlignment="1">
      <alignment vertical="center" shrinkToFit="1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3" xfId="2" applyNumberFormat="1" applyFont="1" applyBorder="1" applyAlignment="1" applyProtection="1">
      <alignment vertical="center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vertical="center" textRotation="255"/>
    </xf>
    <xf numFmtId="0" fontId="7" fillId="0" borderId="1" xfId="2" applyFont="1" applyBorder="1" applyAlignment="1">
      <alignment vertical="center" shrinkToFit="1"/>
    </xf>
    <xf numFmtId="176" fontId="9" fillId="0" borderId="1" xfId="0" applyNumberFormat="1" applyFont="1" applyBorder="1" applyProtection="1">
      <alignment vertical="center"/>
      <protection locked="0"/>
    </xf>
    <xf numFmtId="176" fontId="9" fillId="0" borderId="1" xfId="2" applyNumberFormat="1" applyFont="1" applyBorder="1" applyAlignment="1" applyProtection="1">
      <alignment vertical="center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vertical="center" shrinkToFit="1"/>
    </xf>
    <xf numFmtId="176" fontId="9" fillId="0" borderId="10" xfId="2" applyNumberFormat="1" applyFont="1" applyBorder="1" applyAlignment="1" applyProtection="1">
      <alignment vertical="center" shrinkToFit="1"/>
      <protection locked="0"/>
    </xf>
    <xf numFmtId="0" fontId="7" fillId="0" borderId="11" xfId="2" applyFont="1" applyBorder="1" applyAlignment="1">
      <alignment vertical="center" textRotation="255"/>
    </xf>
    <xf numFmtId="0" fontId="7" fillId="0" borderId="12" xfId="2" applyFont="1" applyBorder="1" applyAlignment="1">
      <alignment vertical="center"/>
    </xf>
    <xf numFmtId="0" fontId="7" fillId="0" borderId="13" xfId="2" applyFont="1" applyBorder="1" applyAlignment="1">
      <alignment vertical="center" shrinkToFit="1"/>
    </xf>
    <xf numFmtId="176" fontId="9" fillId="0" borderId="4" xfId="2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 xr:uid="{CD93408D-F563-42E5-B32A-BDB9ED01C2F0}"/>
    <cellStyle name="標準 3" xfId="1" xr:uid="{D9D9D369-A1D4-4ADE-AB99-982A8794D2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44968-0FAE-4CBB-9F2A-F7962229DAAE}">
  <sheetPr>
    <pageSetUpPr fitToPage="1"/>
  </sheetPr>
  <dimension ref="B2:H66"/>
  <sheetViews>
    <sheetView showGridLines="0" tabSelected="1" workbookViewId="0"/>
  </sheetViews>
  <sheetFormatPr defaultRowHeight="18.75" x14ac:dyDescent="0.4"/>
  <cols>
    <col min="1" max="3" width="2.875" customWidth="1"/>
    <col min="4" max="4" width="51.125" customWidth="1"/>
    <col min="5" max="8" width="20.75" customWidth="1"/>
  </cols>
  <sheetData>
    <row r="2" spans="2:8" ht="21" x14ac:dyDescent="0.4">
      <c r="B2" s="1"/>
      <c r="C2" s="1"/>
      <c r="D2" s="1"/>
      <c r="E2" s="2"/>
      <c r="F2" s="2"/>
      <c r="G2" s="3"/>
      <c r="H2" s="3" t="s">
        <v>0</v>
      </c>
    </row>
    <row r="3" spans="2:8" ht="21" x14ac:dyDescent="0.4">
      <c r="B3" s="4" t="s">
        <v>1</v>
      </c>
      <c r="C3" s="4"/>
      <c r="D3" s="4"/>
      <c r="E3" s="4"/>
      <c r="F3" s="4"/>
      <c r="G3" s="4"/>
      <c r="H3" s="4"/>
    </row>
    <row r="4" spans="2:8" ht="21" x14ac:dyDescent="0.4">
      <c r="B4" s="1"/>
      <c r="C4" s="1"/>
      <c r="D4" s="1"/>
      <c r="E4" s="1"/>
      <c r="F4" s="1"/>
      <c r="G4" s="2"/>
      <c r="H4" s="2"/>
    </row>
    <row r="5" spans="2:8" ht="21" x14ac:dyDescent="0.4">
      <c r="B5" s="5" t="s">
        <v>2</v>
      </c>
      <c r="C5" s="5"/>
      <c r="D5" s="5"/>
      <c r="E5" s="5"/>
      <c r="F5" s="5"/>
      <c r="G5" s="5"/>
      <c r="H5" s="5"/>
    </row>
    <row r="6" spans="2:8" x14ac:dyDescent="0.4">
      <c r="B6" s="6"/>
      <c r="C6" s="6"/>
      <c r="D6" s="6"/>
      <c r="E6" s="6"/>
      <c r="F6" s="2"/>
      <c r="G6" s="2"/>
      <c r="H6" s="6" t="s">
        <v>3</v>
      </c>
    </row>
    <row r="7" spans="2:8" x14ac:dyDescent="0.4">
      <c r="B7" s="7" t="s">
        <v>4</v>
      </c>
      <c r="C7" s="7"/>
      <c r="D7" s="7"/>
      <c r="E7" s="8" t="s">
        <v>5</v>
      </c>
      <c r="F7" s="8" t="s">
        <v>6</v>
      </c>
      <c r="G7" s="8" t="s">
        <v>7</v>
      </c>
      <c r="H7" s="8" t="s">
        <v>8</v>
      </c>
    </row>
    <row r="8" spans="2:8" x14ac:dyDescent="0.4">
      <c r="B8" s="9" t="s">
        <v>9</v>
      </c>
      <c r="C8" s="9" t="s">
        <v>10</v>
      </c>
      <c r="D8" s="10" t="s">
        <v>11</v>
      </c>
      <c r="E8" s="11"/>
      <c r="F8" s="12">
        <v>0</v>
      </c>
      <c r="G8" s="12">
        <f>E8-F8</f>
        <v>0</v>
      </c>
      <c r="H8" s="12"/>
    </row>
    <row r="9" spans="2:8" x14ac:dyDescent="0.4">
      <c r="B9" s="13"/>
      <c r="C9" s="13"/>
      <c r="D9" s="14" t="s">
        <v>12</v>
      </c>
      <c r="E9" s="15"/>
      <c r="F9" s="16">
        <v>0</v>
      </c>
      <c r="G9" s="16">
        <f t="shared" ref="G9:G66" si="0">E9-F9</f>
        <v>0</v>
      </c>
      <c r="H9" s="16"/>
    </row>
    <row r="10" spans="2:8" x14ac:dyDescent="0.4">
      <c r="B10" s="13"/>
      <c r="C10" s="13"/>
      <c r="D10" s="14" t="s">
        <v>13</v>
      </c>
      <c r="E10" s="15"/>
      <c r="F10" s="16">
        <v>0</v>
      </c>
      <c r="G10" s="16">
        <f t="shared" si="0"/>
        <v>0</v>
      </c>
      <c r="H10" s="16"/>
    </row>
    <row r="11" spans="2:8" x14ac:dyDescent="0.4">
      <c r="B11" s="13"/>
      <c r="C11" s="13"/>
      <c r="D11" s="14" t="s">
        <v>14</v>
      </c>
      <c r="E11" s="15">
        <v>134789849</v>
      </c>
      <c r="F11" s="16">
        <v>134906649</v>
      </c>
      <c r="G11" s="16">
        <f t="shared" si="0"/>
        <v>-116800</v>
      </c>
      <c r="H11" s="16"/>
    </row>
    <row r="12" spans="2:8" x14ac:dyDescent="0.4">
      <c r="B12" s="13"/>
      <c r="C12" s="13"/>
      <c r="D12" s="14" t="s">
        <v>15</v>
      </c>
      <c r="E12" s="15"/>
      <c r="F12" s="16">
        <v>0</v>
      </c>
      <c r="G12" s="16">
        <f t="shared" si="0"/>
        <v>0</v>
      </c>
      <c r="H12" s="16"/>
    </row>
    <row r="13" spans="2:8" x14ac:dyDescent="0.4">
      <c r="B13" s="13"/>
      <c r="C13" s="13"/>
      <c r="D13" s="14" t="s">
        <v>16</v>
      </c>
      <c r="E13" s="15"/>
      <c r="F13" s="16">
        <v>0</v>
      </c>
      <c r="G13" s="16">
        <f t="shared" si="0"/>
        <v>0</v>
      </c>
      <c r="H13" s="16"/>
    </row>
    <row r="14" spans="2:8" x14ac:dyDescent="0.4">
      <c r="B14" s="13"/>
      <c r="C14" s="13"/>
      <c r="D14" s="14" t="s">
        <v>17</v>
      </c>
      <c r="E14" s="15"/>
      <c r="F14" s="16">
        <v>0</v>
      </c>
      <c r="G14" s="16">
        <f t="shared" si="0"/>
        <v>0</v>
      </c>
      <c r="H14" s="16"/>
    </row>
    <row r="15" spans="2:8" x14ac:dyDescent="0.4">
      <c r="B15" s="13"/>
      <c r="C15" s="13"/>
      <c r="D15" s="14" t="s">
        <v>18</v>
      </c>
      <c r="E15" s="15"/>
      <c r="F15" s="16">
        <v>0</v>
      </c>
      <c r="G15" s="16">
        <f t="shared" si="0"/>
        <v>0</v>
      </c>
      <c r="H15" s="16"/>
    </row>
    <row r="16" spans="2:8" x14ac:dyDescent="0.4">
      <c r="B16" s="13"/>
      <c r="C16" s="13"/>
      <c r="D16" s="14" t="s">
        <v>19</v>
      </c>
      <c r="E16" s="15"/>
      <c r="F16" s="16">
        <v>0</v>
      </c>
      <c r="G16" s="16">
        <f t="shared" si="0"/>
        <v>0</v>
      </c>
      <c r="H16" s="16"/>
    </row>
    <row r="17" spans="2:8" x14ac:dyDescent="0.4">
      <c r="B17" s="13"/>
      <c r="C17" s="13"/>
      <c r="D17" s="14" t="s">
        <v>20</v>
      </c>
      <c r="E17" s="15">
        <v>1000000</v>
      </c>
      <c r="F17" s="16">
        <v>1000000</v>
      </c>
      <c r="G17" s="16">
        <f t="shared" si="0"/>
        <v>0</v>
      </c>
      <c r="H17" s="16"/>
    </row>
    <row r="18" spans="2:8" x14ac:dyDescent="0.4">
      <c r="B18" s="13"/>
      <c r="C18" s="13"/>
      <c r="D18" s="14" t="s">
        <v>21</v>
      </c>
      <c r="E18" s="15">
        <v>4959</v>
      </c>
      <c r="F18" s="16">
        <v>1127</v>
      </c>
      <c r="G18" s="16">
        <f t="shared" si="0"/>
        <v>3832</v>
      </c>
      <c r="H18" s="16"/>
    </row>
    <row r="19" spans="2:8" x14ac:dyDescent="0.4">
      <c r="B19" s="13"/>
      <c r="C19" s="13"/>
      <c r="D19" s="14" t="s">
        <v>22</v>
      </c>
      <c r="E19" s="15">
        <v>1954745</v>
      </c>
      <c r="F19" s="16">
        <v>1904341</v>
      </c>
      <c r="G19" s="16">
        <f t="shared" si="0"/>
        <v>50404</v>
      </c>
      <c r="H19" s="16"/>
    </row>
    <row r="20" spans="2:8" x14ac:dyDescent="0.4">
      <c r="B20" s="13"/>
      <c r="C20" s="13"/>
      <c r="D20" s="14" t="s">
        <v>23</v>
      </c>
      <c r="E20" s="17"/>
      <c r="F20" s="16">
        <v>0</v>
      </c>
      <c r="G20" s="16">
        <f t="shared" si="0"/>
        <v>0</v>
      </c>
      <c r="H20" s="16"/>
    </row>
    <row r="21" spans="2:8" x14ac:dyDescent="0.4">
      <c r="B21" s="13"/>
      <c r="C21" s="18"/>
      <c r="D21" s="19" t="s">
        <v>24</v>
      </c>
      <c r="E21" s="20">
        <f>+E8+E9+E10+E11+E12+E13+E14+E15+E16+E17+E18+E19+E20</f>
        <v>137749553</v>
      </c>
      <c r="F21" s="21">
        <f>+F8+F9+F10+F11+F12+F13+F14+F15+F16+F17+F18+F19+F20</f>
        <v>137812117</v>
      </c>
      <c r="G21" s="21">
        <f t="shared" si="0"/>
        <v>-62564</v>
      </c>
      <c r="H21" s="21"/>
    </row>
    <row r="22" spans="2:8" x14ac:dyDescent="0.4">
      <c r="B22" s="13"/>
      <c r="C22" s="9" t="s">
        <v>25</v>
      </c>
      <c r="D22" s="14" t="s">
        <v>26</v>
      </c>
      <c r="E22" s="11">
        <v>100225708</v>
      </c>
      <c r="F22" s="16">
        <v>100580306</v>
      </c>
      <c r="G22" s="16">
        <f t="shared" si="0"/>
        <v>-354598</v>
      </c>
      <c r="H22" s="16"/>
    </row>
    <row r="23" spans="2:8" x14ac:dyDescent="0.4">
      <c r="B23" s="13"/>
      <c r="C23" s="13"/>
      <c r="D23" s="14" t="s">
        <v>27</v>
      </c>
      <c r="E23" s="15">
        <v>10985067</v>
      </c>
      <c r="F23" s="16">
        <v>10727819</v>
      </c>
      <c r="G23" s="16">
        <f t="shared" si="0"/>
        <v>257248</v>
      </c>
      <c r="H23" s="16"/>
    </row>
    <row r="24" spans="2:8" x14ac:dyDescent="0.4">
      <c r="B24" s="13"/>
      <c r="C24" s="13"/>
      <c r="D24" s="14" t="s">
        <v>28</v>
      </c>
      <c r="E24" s="15">
        <v>11698736</v>
      </c>
      <c r="F24" s="16">
        <v>12412558</v>
      </c>
      <c r="G24" s="16">
        <f t="shared" si="0"/>
        <v>-713822</v>
      </c>
      <c r="H24" s="16"/>
    </row>
    <row r="25" spans="2:8" x14ac:dyDescent="0.4">
      <c r="B25" s="13"/>
      <c r="C25" s="13"/>
      <c r="D25" s="14" t="s">
        <v>29</v>
      </c>
      <c r="E25" s="15"/>
      <c r="F25" s="16">
        <v>0</v>
      </c>
      <c r="G25" s="16">
        <f t="shared" si="0"/>
        <v>0</v>
      </c>
      <c r="H25" s="16"/>
    </row>
    <row r="26" spans="2:8" x14ac:dyDescent="0.4">
      <c r="B26" s="13"/>
      <c r="C26" s="13"/>
      <c r="D26" s="14" t="s">
        <v>30</v>
      </c>
      <c r="E26" s="15"/>
      <c r="F26" s="16">
        <v>0</v>
      </c>
      <c r="G26" s="16">
        <f t="shared" si="0"/>
        <v>0</v>
      </c>
      <c r="H26" s="16"/>
    </row>
    <row r="27" spans="2:8" x14ac:dyDescent="0.4">
      <c r="B27" s="13"/>
      <c r="C27" s="13"/>
      <c r="D27" s="14" t="s">
        <v>31</v>
      </c>
      <c r="E27" s="15"/>
      <c r="F27" s="16">
        <v>0</v>
      </c>
      <c r="G27" s="16">
        <f t="shared" si="0"/>
        <v>0</v>
      </c>
      <c r="H27" s="16"/>
    </row>
    <row r="28" spans="2:8" x14ac:dyDescent="0.4">
      <c r="B28" s="13"/>
      <c r="C28" s="13"/>
      <c r="D28" s="14" t="s">
        <v>32</v>
      </c>
      <c r="E28" s="15">
        <v>502097</v>
      </c>
      <c r="F28" s="16">
        <v>499142</v>
      </c>
      <c r="G28" s="16">
        <f t="shared" si="0"/>
        <v>2955</v>
      </c>
      <c r="H28" s="16"/>
    </row>
    <row r="29" spans="2:8" x14ac:dyDescent="0.4">
      <c r="B29" s="13"/>
      <c r="C29" s="13"/>
      <c r="D29" s="14" t="s">
        <v>33</v>
      </c>
      <c r="E29" s="15">
        <v>1231465</v>
      </c>
      <c r="F29" s="16">
        <v>1231465</v>
      </c>
      <c r="G29" s="16">
        <f t="shared" si="0"/>
        <v>0</v>
      </c>
      <c r="H29" s="16"/>
    </row>
    <row r="30" spans="2:8" x14ac:dyDescent="0.4">
      <c r="B30" s="13"/>
      <c r="C30" s="13"/>
      <c r="D30" s="14" t="s">
        <v>34</v>
      </c>
      <c r="E30" s="17"/>
      <c r="F30" s="16">
        <v>0</v>
      </c>
      <c r="G30" s="16">
        <f t="shared" si="0"/>
        <v>0</v>
      </c>
      <c r="H30" s="16"/>
    </row>
    <row r="31" spans="2:8" x14ac:dyDescent="0.4">
      <c r="B31" s="13"/>
      <c r="C31" s="18"/>
      <c r="D31" s="19" t="s">
        <v>35</v>
      </c>
      <c r="E31" s="20">
        <f>+E22+E23+E24+E25+E26+E27+E28+E29+E30</f>
        <v>124643073</v>
      </c>
      <c r="F31" s="21">
        <f>+F22+F23+F24+F25+F26+F27+F28+F29+F30</f>
        <v>125451290</v>
      </c>
      <c r="G31" s="21">
        <f t="shared" si="0"/>
        <v>-808217</v>
      </c>
      <c r="H31" s="21"/>
    </row>
    <row r="32" spans="2:8" x14ac:dyDescent="0.4">
      <c r="B32" s="18"/>
      <c r="C32" s="22" t="s">
        <v>36</v>
      </c>
      <c r="D32" s="23"/>
      <c r="E32" s="20">
        <f xml:space="preserve"> +E21 - E31</f>
        <v>13106480</v>
      </c>
      <c r="F32" s="24">
        <f xml:space="preserve"> +F21 - F31</f>
        <v>12360827</v>
      </c>
      <c r="G32" s="24">
        <f t="shared" si="0"/>
        <v>745653</v>
      </c>
      <c r="H32" s="24"/>
    </row>
    <row r="33" spans="2:8" x14ac:dyDescent="0.4">
      <c r="B33" s="9" t="s">
        <v>37</v>
      </c>
      <c r="C33" s="9" t="s">
        <v>10</v>
      </c>
      <c r="D33" s="14" t="s">
        <v>38</v>
      </c>
      <c r="E33" s="11">
        <v>1500000</v>
      </c>
      <c r="F33" s="16">
        <v>1521000</v>
      </c>
      <c r="G33" s="16">
        <f t="shared" si="0"/>
        <v>-21000</v>
      </c>
      <c r="H33" s="16"/>
    </row>
    <row r="34" spans="2:8" x14ac:dyDescent="0.4">
      <c r="B34" s="13"/>
      <c r="C34" s="13"/>
      <c r="D34" s="14" t="s">
        <v>39</v>
      </c>
      <c r="E34" s="15"/>
      <c r="F34" s="16">
        <v>0</v>
      </c>
      <c r="G34" s="16">
        <f t="shared" si="0"/>
        <v>0</v>
      </c>
      <c r="H34" s="16"/>
    </row>
    <row r="35" spans="2:8" x14ac:dyDescent="0.4">
      <c r="B35" s="13"/>
      <c r="C35" s="13"/>
      <c r="D35" s="14" t="s">
        <v>40</v>
      </c>
      <c r="E35" s="15"/>
      <c r="F35" s="16">
        <v>0</v>
      </c>
      <c r="G35" s="16">
        <f t="shared" si="0"/>
        <v>0</v>
      </c>
      <c r="H35" s="16"/>
    </row>
    <row r="36" spans="2:8" x14ac:dyDescent="0.4">
      <c r="B36" s="13"/>
      <c r="C36" s="13"/>
      <c r="D36" s="14" t="s">
        <v>41</v>
      </c>
      <c r="E36" s="15"/>
      <c r="F36" s="16">
        <v>0</v>
      </c>
      <c r="G36" s="16">
        <f t="shared" si="0"/>
        <v>0</v>
      </c>
      <c r="H36" s="16"/>
    </row>
    <row r="37" spans="2:8" x14ac:dyDescent="0.4">
      <c r="B37" s="13"/>
      <c r="C37" s="13"/>
      <c r="D37" s="14" t="s">
        <v>42</v>
      </c>
      <c r="E37" s="17"/>
      <c r="F37" s="16">
        <v>0</v>
      </c>
      <c r="G37" s="16">
        <f t="shared" si="0"/>
        <v>0</v>
      </c>
      <c r="H37" s="16"/>
    </row>
    <row r="38" spans="2:8" x14ac:dyDescent="0.4">
      <c r="B38" s="13"/>
      <c r="C38" s="18"/>
      <c r="D38" s="19" t="s">
        <v>43</v>
      </c>
      <c r="E38" s="20">
        <f>+E33+E34+E35+E36+E37</f>
        <v>1500000</v>
      </c>
      <c r="F38" s="21">
        <f>+F33+F34+F35+F36+F37</f>
        <v>1521000</v>
      </c>
      <c r="G38" s="21">
        <f t="shared" si="0"/>
        <v>-21000</v>
      </c>
      <c r="H38" s="21"/>
    </row>
    <row r="39" spans="2:8" x14ac:dyDescent="0.4">
      <c r="B39" s="13"/>
      <c r="C39" s="9" t="s">
        <v>25</v>
      </c>
      <c r="D39" s="14" t="s">
        <v>44</v>
      </c>
      <c r="E39" s="11">
        <v>2760000</v>
      </c>
      <c r="F39" s="16">
        <v>2760000</v>
      </c>
      <c r="G39" s="16">
        <f t="shared" si="0"/>
        <v>0</v>
      </c>
      <c r="H39" s="16"/>
    </row>
    <row r="40" spans="2:8" x14ac:dyDescent="0.4">
      <c r="B40" s="13"/>
      <c r="C40" s="13"/>
      <c r="D40" s="14" t="s">
        <v>45</v>
      </c>
      <c r="E40" s="15">
        <v>5899051</v>
      </c>
      <c r="F40" s="16">
        <v>5899051</v>
      </c>
      <c r="G40" s="16">
        <f t="shared" si="0"/>
        <v>0</v>
      </c>
      <c r="H40" s="16"/>
    </row>
    <row r="41" spans="2:8" x14ac:dyDescent="0.4">
      <c r="B41" s="13"/>
      <c r="C41" s="13"/>
      <c r="D41" s="14" t="s">
        <v>46</v>
      </c>
      <c r="E41" s="15"/>
      <c r="F41" s="16">
        <v>0</v>
      </c>
      <c r="G41" s="16">
        <f t="shared" si="0"/>
        <v>0</v>
      </c>
      <c r="H41" s="16"/>
    </row>
    <row r="42" spans="2:8" x14ac:dyDescent="0.4">
      <c r="B42" s="13"/>
      <c r="C42" s="13"/>
      <c r="D42" s="14" t="s">
        <v>47</v>
      </c>
      <c r="E42" s="15"/>
      <c r="F42" s="16">
        <v>0</v>
      </c>
      <c r="G42" s="16">
        <f t="shared" si="0"/>
        <v>0</v>
      </c>
      <c r="H42" s="16"/>
    </row>
    <row r="43" spans="2:8" x14ac:dyDescent="0.4">
      <c r="B43" s="13"/>
      <c r="C43" s="13"/>
      <c r="D43" s="14" t="s">
        <v>48</v>
      </c>
      <c r="E43" s="17"/>
      <c r="F43" s="16">
        <v>0</v>
      </c>
      <c r="G43" s="16">
        <f t="shared" si="0"/>
        <v>0</v>
      </c>
      <c r="H43" s="16"/>
    </row>
    <row r="44" spans="2:8" x14ac:dyDescent="0.4">
      <c r="B44" s="13"/>
      <c r="C44" s="18"/>
      <c r="D44" s="19" t="s">
        <v>49</v>
      </c>
      <c r="E44" s="20">
        <f>+E39+E40+E41+E42+E43</f>
        <v>8659051</v>
      </c>
      <c r="F44" s="21">
        <f>+F39+F40+F41+F42+F43</f>
        <v>8659051</v>
      </c>
      <c r="G44" s="21">
        <f t="shared" si="0"/>
        <v>0</v>
      </c>
      <c r="H44" s="21"/>
    </row>
    <row r="45" spans="2:8" x14ac:dyDescent="0.4">
      <c r="B45" s="18"/>
      <c r="C45" s="25" t="s">
        <v>50</v>
      </c>
      <c r="D45" s="23"/>
      <c r="E45" s="20">
        <f xml:space="preserve"> +E38 - E44</f>
        <v>-7159051</v>
      </c>
      <c r="F45" s="24">
        <f xml:space="preserve"> +F38 - F44</f>
        <v>-7138051</v>
      </c>
      <c r="G45" s="24">
        <f t="shared" si="0"/>
        <v>-21000</v>
      </c>
      <c r="H45" s="24"/>
    </row>
    <row r="46" spans="2:8" x14ac:dyDescent="0.4">
      <c r="B46" s="9" t="s">
        <v>51</v>
      </c>
      <c r="C46" s="9" t="s">
        <v>10</v>
      </c>
      <c r="D46" s="14" t="s">
        <v>52</v>
      </c>
      <c r="E46" s="11"/>
      <c r="F46" s="16">
        <v>0</v>
      </c>
      <c r="G46" s="16">
        <f t="shared" si="0"/>
        <v>0</v>
      </c>
      <c r="H46" s="16"/>
    </row>
    <row r="47" spans="2:8" x14ac:dyDescent="0.4">
      <c r="B47" s="13"/>
      <c r="C47" s="13"/>
      <c r="D47" s="14" t="s">
        <v>53</v>
      </c>
      <c r="E47" s="15"/>
      <c r="F47" s="16">
        <v>0</v>
      </c>
      <c r="G47" s="16">
        <f t="shared" si="0"/>
        <v>0</v>
      </c>
      <c r="H47" s="16"/>
    </row>
    <row r="48" spans="2:8" x14ac:dyDescent="0.4">
      <c r="B48" s="13"/>
      <c r="C48" s="13"/>
      <c r="D48" s="14" t="s">
        <v>54</v>
      </c>
      <c r="E48" s="15"/>
      <c r="F48" s="16">
        <v>0</v>
      </c>
      <c r="G48" s="16">
        <f t="shared" si="0"/>
        <v>0</v>
      </c>
      <c r="H48" s="16"/>
    </row>
    <row r="49" spans="2:8" x14ac:dyDescent="0.4">
      <c r="B49" s="13"/>
      <c r="C49" s="13"/>
      <c r="D49" s="14" t="s">
        <v>55</v>
      </c>
      <c r="E49" s="15"/>
      <c r="F49" s="16">
        <v>0</v>
      </c>
      <c r="G49" s="16">
        <f t="shared" si="0"/>
        <v>0</v>
      </c>
      <c r="H49" s="16"/>
    </row>
    <row r="50" spans="2:8" x14ac:dyDescent="0.4">
      <c r="B50" s="13"/>
      <c r="C50" s="13"/>
      <c r="D50" s="14" t="s">
        <v>56</v>
      </c>
      <c r="E50" s="15"/>
      <c r="F50" s="16">
        <v>0</v>
      </c>
      <c r="G50" s="16">
        <f t="shared" si="0"/>
        <v>0</v>
      </c>
      <c r="H50" s="16"/>
    </row>
    <row r="51" spans="2:8" x14ac:dyDescent="0.4">
      <c r="B51" s="13"/>
      <c r="C51" s="13"/>
      <c r="D51" s="14" t="s">
        <v>57</v>
      </c>
      <c r="E51" s="15">
        <v>1011942</v>
      </c>
      <c r="F51" s="16">
        <v>1011950</v>
      </c>
      <c r="G51" s="16">
        <f t="shared" si="0"/>
        <v>-8</v>
      </c>
      <c r="H51" s="16"/>
    </row>
    <row r="52" spans="2:8" x14ac:dyDescent="0.4">
      <c r="B52" s="13"/>
      <c r="C52" s="13"/>
      <c r="D52" s="14" t="s">
        <v>58</v>
      </c>
      <c r="E52" s="17">
        <v>26854</v>
      </c>
      <c r="F52" s="16">
        <v>26854</v>
      </c>
      <c r="G52" s="16">
        <f t="shared" si="0"/>
        <v>0</v>
      </c>
      <c r="H52" s="16"/>
    </row>
    <row r="53" spans="2:8" x14ac:dyDescent="0.4">
      <c r="B53" s="13"/>
      <c r="C53" s="18"/>
      <c r="D53" s="19" t="s">
        <v>59</v>
      </c>
      <c r="E53" s="20">
        <f>+E46+E47+E48+E49+E50+E51+E52</f>
        <v>1038796</v>
      </c>
      <c r="F53" s="21">
        <f>+F46+F47+F48+F49+F50+F51+F52</f>
        <v>1038804</v>
      </c>
      <c r="G53" s="21">
        <f t="shared" si="0"/>
        <v>-8</v>
      </c>
      <c r="H53" s="21"/>
    </row>
    <row r="54" spans="2:8" x14ac:dyDescent="0.4">
      <c r="B54" s="13"/>
      <c r="C54" s="9" t="s">
        <v>25</v>
      </c>
      <c r="D54" s="14" t="s">
        <v>60</v>
      </c>
      <c r="E54" s="11"/>
      <c r="F54" s="16">
        <v>0</v>
      </c>
      <c r="G54" s="16">
        <f t="shared" si="0"/>
        <v>0</v>
      </c>
      <c r="H54" s="16"/>
    </row>
    <row r="55" spans="2:8" x14ac:dyDescent="0.4">
      <c r="B55" s="13"/>
      <c r="C55" s="13"/>
      <c r="D55" s="14" t="s">
        <v>61</v>
      </c>
      <c r="E55" s="15"/>
      <c r="F55" s="16">
        <v>0</v>
      </c>
      <c r="G55" s="16">
        <f t="shared" si="0"/>
        <v>0</v>
      </c>
      <c r="H55" s="16"/>
    </row>
    <row r="56" spans="2:8" x14ac:dyDescent="0.4">
      <c r="B56" s="13"/>
      <c r="C56" s="13"/>
      <c r="D56" s="14" t="s">
        <v>62</v>
      </c>
      <c r="E56" s="15"/>
      <c r="F56" s="16">
        <v>0</v>
      </c>
      <c r="G56" s="16">
        <f t="shared" si="0"/>
        <v>0</v>
      </c>
      <c r="H56" s="16"/>
    </row>
    <row r="57" spans="2:8" x14ac:dyDescent="0.4">
      <c r="B57" s="13"/>
      <c r="C57" s="13"/>
      <c r="D57" s="14" t="s">
        <v>63</v>
      </c>
      <c r="E57" s="15"/>
      <c r="F57" s="16">
        <v>0</v>
      </c>
      <c r="G57" s="16">
        <f t="shared" si="0"/>
        <v>0</v>
      </c>
      <c r="H57" s="16"/>
    </row>
    <row r="58" spans="2:8" x14ac:dyDescent="0.4">
      <c r="B58" s="13"/>
      <c r="C58" s="13"/>
      <c r="D58" s="14" t="s">
        <v>64</v>
      </c>
      <c r="E58" s="15">
        <v>7278751</v>
      </c>
      <c r="F58" s="16">
        <v>7278135</v>
      </c>
      <c r="G58" s="16">
        <f t="shared" si="0"/>
        <v>616</v>
      </c>
      <c r="H58" s="16"/>
    </row>
    <row r="59" spans="2:8" x14ac:dyDescent="0.4">
      <c r="B59" s="13"/>
      <c r="C59" s="13"/>
      <c r="D59" s="26" t="s">
        <v>65</v>
      </c>
      <c r="E59" s="17">
        <v>213150</v>
      </c>
      <c r="F59" s="27">
        <v>213150</v>
      </c>
      <c r="G59" s="27">
        <f t="shared" si="0"/>
        <v>0</v>
      </c>
      <c r="H59" s="27"/>
    </row>
    <row r="60" spans="2:8" x14ac:dyDescent="0.4">
      <c r="B60" s="13"/>
      <c r="C60" s="18"/>
      <c r="D60" s="28" t="s">
        <v>66</v>
      </c>
      <c r="E60" s="20">
        <f>+E54+E55+E56+E57+E58+E59</f>
        <v>7491901</v>
      </c>
      <c r="F60" s="29">
        <f>+F54+F55+F56+F57+F58+F59</f>
        <v>7491285</v>
      </c>
      <c r="G60" s="29">
        <f t="shared" si="0"/>
        <v>616</v>
      </c>
      <c r="H60" s="29"/>
    </row>
    <row r="61" spans="2:8" x14ac:dyDescent="0.4">
      <c r="B61" s="18"/>
      <c r="C61" s="25" t="s">
        <v>67</v>
      </c>
      <c r="D61" s="23"/>
      <c r="E61" s="20">
        <f xml:space="preserve"> +E53 - E60</f>
        <v>-6453105</v>
      </c>
      <c r="F61" s="24">
        <f xml:space="preserve"> +F53 - F60</f>
        <v>-6452481</v>
      </c>
      <c r="G61" s="24">
        <f t="shared" si="0"/>
        <v>-624</v>
      </c>
      <c r="H61" s="24"/>
    </row>
    <row r="62" spans="2:8" x14ac:dyDescent="0.4">
      <c r="B62" s="30" t="s">
        <v>68</v>
      </c>
      <c r="C62" s="31"/>
      <c r="D62" s="32"/>
      <c r="E62" s="11"/>
      <c r="F62" s="33"/>
      <c r="G62" s="33">
        <f>E62 + E63</f>
        <v>0</v>
      </c>
      <c r="H62" s="33"/>
    </row>
    <row r="63" spans="2:8" x14ac:dyDescent="0.4">
      <c r="B63" s="34"/>
      <c r="C63" s="35"/>
      <c r="D63" s="36"/>
      <c r="E63" s="17"/>
      <c r="F63" s="37"/>
      <c r="G63" s="37"/>
      <c r="H63" s="37"/>
    </row>
    <row r="64" spans="2:8" x14ac:dyDescent="0.4">
      <c r="B64" s="25" t="s">
        <v>69</v>
      </c>
      <c r="C64" s="22"/>
      <c r="D64" s="23"/>
      <c r="E64" s="20">
        <f xml:space="preserve"> +E32 +E45 +E61 - (E62 + E63)</f>
        <v>-505676</v>
      </c>
      <c r="F64" s="24">
        <f xml:space="preserve"> +F32 +F45 +F61 - (F62 + F63)</f>
        <v>-1229705</v>
      </c>
      <c r="G64" s="24">
        <f t="shared" si="0"/>
        <v>724029</v>
      </c>
      <c r="H64" s="24"/>
    </row>
    <row r="65" spans="2:8" x14ac:dyDescent="0.4">
      <c r="B65" s="25" t="s">
        <v>70</v>
      </c>
      <c r="C65" s="22"/>
      <c r="D65" s="23"/>
      <c r="E65" s="20">
        <v>27875416</v>
      </c>
      <c r="F65" s="24">
        <v>30039719</v>
      </c>
      <c r="G65" s="24">
        <f t="shared" si="0"/>
        <v>-2164303</v>
      </c>
      <c r="H65" s="24"/>
    </row>
    <row r="66" spans="2:8" x14ac:dyDescent="0.4">
      <c r="B66" s="25" t="s">
        <v>71</v>
      </c>
      <c r="C66" s="22"/>
      <c r="D66" s="23"/>
      <c r="E66" s="20">
        <f xml:space="preserve"> +E64 +E65</f>
        <v>27369740</v>
      </c>
      <c r="F66" s="24">
        <f xml:space="preserve"> +F64 +F65</f>
        <v>28810014</v>
      </c>
      <c r="G66" s="24">
        <f t="shared" si="0"/>
        <v>-1440274</v>
      </c>
      <c r="H66" s="24"/>
    </row>
  </sheetData>
  <mergeCells count="12">
    <mergeCell ref="B33:B45"/>
    <mergeCell ref="C33:C38"/>
    <mergeCell ref="C39:C44"/>
    <mergeCell ref="B46:B61"/>
    <mergeCell ref="C46:C53"/>
    <mergeCell ref="C54:C60"/>
    <mergeCell ref="B3:H3"/>
    <mergeCell ref="B5:H5"/>
    <mergeCell ref="B7:D7"/>
    <mergeCell ref="B8:B32"/>
    <mergeCell ref="C8:C21"/>
    <mergeCell ref="C22:C31"/>
  </mergeCells>
  <phoneticPr fontId="1"/>
  <pageMargins left="0.7" right="0.7" top="0.75" bottom="0.75" header="0.3" footer="0.3"/>
  <pageSetup paperSize="9" fitToHeight="0" orientation="portrait" r:id="rId1"/>
  <headerFooter>
    <oddHeader>&amp;L社会福祉法人あのね保育園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第一号第一様式</vt:lpstr>
      <vt:lpstr>第一号第一様式!Print_Titles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anone</dc:creator>
  <cp:lastModifiedBy>anone</cp:lastModifiedBy>
  <dcterms:created xsi:type="dcterms:W3CDTF">2020-06-25T01:47:21Z</dcterms:created>
  <dcterms:modified xsi:type="dcterms:W3CDTF">2020-06-25T01:47:22Z</dcterms:modified>
</cp:coreProperties>
</file>