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ne\Desktop\R1計算書類\"/>
    </mc:Choice>
  </mc:AlternateContent>
  <xr:revisionPtr revIDLastSave="0" documentId="8_{57F222AD-A9ED-4AD9-AD1B-61F3040592C6}" xr6:coauthVersionLast="45" xr6:coauthVersionMax="45" xr10:uidLastSave="{00000000-0000-0000-0000-000000000000}"/>
  <bookViews>
    <workbookView xWindow="-120" yWindow="-120" windowWidth="20730" windowHeight="11160" xr2:uid="{70858C8C-984E-4EDA-B3B4-0098D243C673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4" i="1"/>
  <c r="G72" i="1"/>
  <c r="G69" i="1"/>
  <c r="F69" i="1"/>
  <c r="E69" i="1"/>
  <c r="G68" i="1"/>
  <c r="G67" i="1"/>
  <c r="G66" i="1"/>
  <c r="G65" i="1"/>
  <c r="G64" i="1"/>
  <c r="G63" i="1"/>
  <c r="G62" i="1"/>
  <c r="G61" i="1"/>
  <c r="F60" i="1"/>
  <c r="F70" i="1" s="1"/>
  <c r="E60" i="1"/>
  <c r="G60" i="1" s="1"/>
  <c r="G59" i="1"/>
  <c r="G58" i="1"/>
  <c r="G57" i="1"/>
  <c r="G56" i="1"/>
  <c r="G55" i="1"/>
  <c r="G54" i="1"/>
  <c r="G53" i="1"/>
  <c r="F50" i="1"/>
  <c r="E50" i="1"/>
  <c r="G50" i="1" s="1"/>
  <c r="G49" i="1"/>
  <c r="G48" i="1"/>
  <c r="G47" i="1"/>
  <c r="G46" i="1"/>
  <c r="G45" i="1"/>
  <c r="G44" i="1"/>
  <c r="G43" i="1"/>
  <c r="G42" i="1"/>
  <c r="F41" i="1"/>
  <c r="F51" i="1" s="1"/>
  <c r="E41" i="1"/>
  <c r="E51" i="1" s="1"/>
  <c r="G51" i="1" s="1"/>
  <c r="G40" i="1"/>
  <c r="G39" i="1"/>
  <c r="G38" i="1"/>
  <c r="G37" i="1"/>
  <c r="G36" i="1"/>
  <c r="G35" i="1"/>
  <c r="G34" i="1"/>
  <c r="G33" i="1"/>
  <c r="G32" i="1"/>
  <c r="E31" i="1"/>
  <c r="G31" i="1" s="1"/>
  <c r="F30" i="1"/>
  <c r="E30" i="1"/>
  <c r="G30" i="1" s="1"/>
  <c r="G29" i="1"/>
  <c r="G28" i="1"/>
  <c r="G27" i="1"/>
  <c r="G26" i="1"/>
  <c r="G25" i="1"/>
  <c r="G24" i="1"/>
  <c r="G23" i="1"/>
  <c r="G22" i="1"/>
  <c r="G21" i="1"/>
  <c r="G20" i="1"/>
  <c r="G19" i="1"/>
  <c r="F18" i="1"/>
  <c r="F31" i="1" s="1"/>
  <c r="F52" i="1" s="1"/>
  <c r="E18" i="1"/>
  <c r="G18" i="1" s="1"/>
  <c r="G17" i="1"/>
  <c r="G16" i="1"/>
  <c r="G15" i="1"/>
  <c r="G14" i="1"/>
  <c r="G13" i="1"/>
  <c r="G12" i="1"/>
  <c r="G11" i="1"/>
  <c r="G10" i="1"/>
  <c r="G9" i="1"/>
  <c r="G8" i="1"/>
  <c r="F71" i="1" l="1"/>
  <c r="F73" i="1" s="1"/>
  <c r="F77" i="1" s="1"/>
  <c r="E52" i="1"/>
  <c r="E70" i="1"/>
  <c r="G70" i="1" s="1"/>
  <c r="G41" i="1"/>
  <c r="E71" i="1" l="1"/>
  <c r="G52" i="1"/>
  <c r="G71" i="1" l="1"/>
  <c r="E73" i="1"/>
  <c r="E77" i="1" l="1"/>
  <c r="G77" i="1" s="1"/>
  <c r="G73" i="1"/>
</calcChain>
</file>

<file path=xl/sharedStrings.xml><?xml version="1.0" encoding="utf-8"?>
<sst xmlns="http://schemas.openxmlformats.org/spreadsheetml/2006/main" count="88" uniqueCount="84">
  <si>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</si>
  <si>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</si>
  <si>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（自）平成31年4月1日  （至）令和2年3月31日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</si>
  <si>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</si>
  <si>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</si>
  <si>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</si>
  <si>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</si>
  <si>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</si>
  <si>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</si>
  <si>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</si>
  <si>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</si>
  <si>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</si>
  <si>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児童福祉事業収益</t>
  </si>
  <si>
    <t>保育事業収益</t>
  </si>
  <si>
    <t>就労支援事業収益</t>
  </si>
  <si>
    <t>障害福祉サービス等事業収益</t>
  </si>
  <si>
    <t>生活保護事業収益</t>
  </si>
  <si>
    <t>医療事業収益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</si>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</sst>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21C5E795-81D1-4B17-BA53-8A279514BCB1}"/>
    <cellStyle name="標準 3" xfId="1" xr:uid="{5DBD5A3A-53E8-4B01-84B2-CAB9BC5B0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BACE-8663-4F08-92D9-DF5DA9E9EEEC}">
  <sheetPr>
    <pageSetUpPr fitToPage="1"/>
  </sheetPr>
  <dimension ref="B2:G77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0</v>
      </c>
      <c r="F8" s="13">
        <v>0</v>
      </c>
      <c r="G8" s="12">
        <f>E8-F8</f>
        <v>0</v>
      </c>
    </row>
    <row r="9" spans="2:7" x14ac:dyDescent="0.4">
      <c r="B9" s="14"/>
      <c r="C9" s="14"/>
      <c r="D9" s="15" t="s">
        <v>11</v>
      </c>
      <c r="E9" s="16">
        <v>0</v>
      </c>
      <c r="F9" s="17">
        <v>0</v>
      </c>
      <c r="G9" s="16">
        <f t="shared" ref="G9:G72" si="0">E9-F9</f>
        <v>0</v>
      </c>
    </row>
    <row r="10" spans="2:7" x14ac:dyDescent="0.4">
      <c r="B10" s="14"/>
      <c r="C10" s="14"/>
      <c r="D10" s="15" t="s">
        <v>12</v>
      </c>
      <c r="E10" s="16">
        <v>0</v>
      </c>
      <c r="F10" s="17">
        <v>0</v>
      </c>
      <c r="G10" s="16">
        <f t="shared" si="0"/>
        <v>0</v>
      </c>
    </row>
    <row r="11" spans="2:7" x14ac:dyDescent="0.4">
      <c r="B11" s="14"/>
      <c r="C11" s="14"/>
      <c r="D11" s="15" t="s">
        <v>13</v>
      </c>
      <c r="E11" s="16">
        <v>134906649</v>
      </c>
      <c r="F11" s="17">
        <v>133967469</v>
      </c>
      <c r="G11" s="16">
        <f t="shared" si="0"/>
        <v>939180</v>
      </c>
    </row>
    <row r="12" spans="2:7" x14ac:dyDescent="0.4">
      <c r="B12" s="14"/>
      <c r="C12" s="14"/>
      <c r="D12" s="15" t="s">
        <v>14</v>
      </c>
      <c r="E12" s="16">
        <v>0</v>
      </c>
      <c r="F12" s="17">
        <v>0</v>
      </c>
      <c r="G12" s="16">
        <f t="shared" si="0"/>
        <v>0</v>
      </c>
    </row>
    <row r="13" spans="2:7" x14ac:dyDescent="0.4">
      <c r="B13" s="14"/>
      <c r="C13" s="14"/>
      <c r="D13" s="15" t="s">
        <v>15</v>
      </c>
      <c r="E13" s="16">
        <v>0</v>
      </c>
      <c r="F13" s="17">
        <v>0</v>
      </c>
      <c r="G13" s="16">
        <f t="shared" si="0"/>
        <v>0</v>
      </c>
    </row>
    <row r="14" spans="2:7" x14ac:dyDescent="0.4">
      <c r="B14" s="14"/>
      <c r="C14" s="14"/>
      <c r="D14" s="15" t="s">
        <v>16</v>
      </c>
      <c r="E14" s="16">
        <v>0</v>
      </c>
      <c r="F14" s="17">
        <v>0</v>
      </c>
      <c r="G14" s="16">
        <f t="shared" si="0"/>
        <v>0</v>
      </c>
    </row>
    <row r="15" spans="2:7" x14ac:dyDescent="0.4">
      <c r="B15" s="14"/>
      <c r="C15" s="14"/>
      <c r="D15" s="15" t="s">
        <v>17</v>
      </c>
      <c r="E15" s="16">
        <v>0</v>
      </c>
      <c r="F15" s="17">
        <v>0</v>
      </c>
      <c r="G15" s="16">
        <f t="shared" si="0"/>
        <v>0</v>
      </c>
    </row>
    <row r="16" spans="2:7" x14ac:dyDescent="0.4">
      <c r="B16" s="14"/>
      <c r="C16" s="14"/>
      <c r="D16" s="15" t="s">
        <v>18</v>
      </c>
      <c r="E16" s="16">
        <v>1000000</v>
      </c>
      <c r="F16" s="17">
        <v>0</v>
      </c>
      <c r="G16" s="16">
        <f t="shared" si="0"/>
        <v>1000000</v>
      </c>
    </row>
    <row r="17" spans="2:7" x14ac:dyDescent="0.4">
      <c r="B17" s="14"/>
      <c r="C17" s="14"/>
      <c r="D17" s="15" t="s">
        <v>19</v>
      </c>
      <c r="E17" s="16">
        <v>0</v>
      </c>
      <c r="F17" s="18">
        <v>0</v>
      </c>
      <c r="G17" s="16">
        <f t="shared" si="0"/>
        <v>0</v>
      </c>
    </row>
    <row r="18" spans="2:7" x14ac:dyDescent="0.4">
      <c r="B18" s="14"/>
      <c r="C18" s="19"/>
      <c r="D18" s="20" t="s">
        <v>20</v>
      </c>
      <c r="E18" s="21">
        <f>+E8+E9+E10+E11+E12+E13+E14+E15+E16+E17</f>
        <v>135906649</v>
      </c>
      <c r="F18" s="22">
        <f>+F8+F9+F10+F11+F12+F13+F14+F15+F16+F17</f>
        <v>133967469</v>
      </c>
      <c r="G18" s="21">
        <f t="shared" si="0"/>
        <v>1939180</v>
      </c>
    </row>
    <row r="19" spans="2:7" x14ac:dyDescent="0.4">
      <c r="B19" s="14"/>
      <c r="C19" s="10" t="s">
        <v>21</v>
      </c>
      <c r="D19" s="15" t="s">
        <v>22</v>
      </c>
      <c r="E19" s="16">
        <v>100813683</v>
      </c>
      <c r="F19" s="13">
        <v>95075657</v>
      </c>
      <c r="G19" s="16">
        <f t="shared" si="0"/>
        <v>5738026</v>
      </c>
    </row>
    <row r="20" spans="2:7" x14ac:dyDescent="0.4">
      <c r="B20" s="14"/>
      <c r="C20" s="14"/>
      <c r="D20" s="15" t="s">
        <v>23</v>
      </c>
      <c r="E20" s="16">
        <v>10727819</v>
      </c>
      <c r="F20" s="17">
        <v>11082445</v>
      </c>
      <c r="G20" s="16">
        <f t="shared" si="0"/>
        <v>-354626</v>
      </c>
    </row>
    <row r="21" spans="2:7" x14ac:dyDescent="0.4">
      <c r="B21" s="14"/>
      <c r="C21" s="14"/>
      <c r="D21" s="15" t="s">
        <v>24</v>
      </c>
      <c r="E21" s="16">
        <v>12412558</v>
      </c>
      <c r="F21" s="17">
        <v>12970624</v>
      </c>
      <c r="G21" s="16">
        <f t="shared" si="0"/>
        <v>-558066</v>
      </c>
    </row>
    <row r="22" spans="2:7" x14ac:dyDescent="0.4">
      <c r="B22" s="14"/>
      <c r="C22" s="14"/>
      <c r="D22" s="15" t="s">
        <v>25</v>
      </c>
      <c r="E22" s="16">
        <v>0</v>
      </c>
      <c r="F22" s="17">
        <v>0</v>
      </c>
      <c r="G22" s="16">
        <f t="shared" si="0"/>
        <v>0</v>
      </c>
    </row>
    <row r="23" spans="2:7" x14ac:dyDescent="0.4">
      <c r="B23" s="14"/>
      <c r="C23" s="14"/>
      <c r="D23" s="15" t="s">
        <v>26</v>
      </c>
      <c r="E23" s="16">
        <v>0</v>
      </c>
      <c r="F23" s="17">
        <v>0</v>
      </c>
      <c r="G23" s="16">
        <f t="shared" si="0"/>
        <v>0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9595839</v>
      </c>
      <c r="F25" s="17">
        <v>9331738</v>
      </c>
      <c r="G25" s="16">
        <f t="shared" si="0"/>
        <v>264101</v>
      </c>
    </row>
    <row r="26" spans="2:7" x14ac:dyDescent="0.4">
      <c r="B26" s="14"/>
      <c r="C26" s="14"/>
      <c r="D26" s="15" t="s">
        <v>29</v>
      </c>
      <c r="E26" s="16">
        <v>-1742140</v>
      </c>
      <c r="F26" s="17">
        <v>-1716664</v>
      </c>
      <c r="G26" s="16">
        <f t="shared" si="0"/>
        <v>-25476</v>
      </c>
    </row>
    <row r="27" spans="2:7" x14ac:dyDescent="0.4">
      <c r="B27" s="14"/>
      <c r="C27" s="14"/>
      <c r="D27" s="15" t="s">
        <v>30</v>
      </c>
      <c r="E27" s="16">
        <v>0</v>
      </c>
      <c r="F27" s="17">
        <v>0</v>
      </c>
      <c r="G27" s="16">
        <f t="shared" si="0"/>
        <v>0</v>
      </c>
    </row>
    <row r="28" spans="2:7" x14ac:dyDescent="0.4">
      <c r="B28" s="14"/>
      <c r="C28" s="14"/>
      <c r="D28" s="15" t="s">
        <v>31</v>
      </c>
      <c r="E28" s="16">
        <v>0</v>
      </c>
      <c r="F28" s="17">
        <v>0</v>
      </c>
      <c r="G28" s="16">
        <f t="shared" si="0"/>
        <v>0</v>
      </c>
    </row>
    <row r="29" spans="2:7" x14ac:dyDescent="0.4">
      <c r="B29" s="14"/>
      <c r="C29" s="14"/>
      <c r="D29" s="15" t="s">
        <v>32</v>
      </c>
      <c r="E29" s="16">
        <v>0</v>
      </c>
      <c r="F29" s="18">
        <v>0</v>
      </c>
      <c r="G29" s="16">
        <f t="shared" si="0"/>
        <v>0</v>
      </c>
    </row>
    <row r="30" spans="2:7" x14ac:dyDescent="0.4">
      <c r="B30" s="14"/>
      <c r="C30" s="19"/>
      <c r="D30" s="20" t="s">
        <v>33</v>
      </c>
      <c r="E30" s="21">
        <f>+E19+E20+E21+E22+E23+E24+E25+E26+E27+E28+E29</f>
        <v>131807759</v>
      </c>
      <c r="F30" s="22">
        <f>+F19+F20+F21+F22+F23+F24+F25+F26+F27+F28+F29</f>
        <v>126743800</v>
      </c>
      <c r="G30" s="21">
        <f t="shared" si="0"/>
        <v>5063959</v>
      </c>
    </row>
    <row r="31" spans="2:7" x14ac:dyDescent="0.4">
      <c r="B31" s="19"/>
      <c r="C31" s="23" t="s">
        <v>34</v>
      </c>
      <c r="D31" s="24"/>
      <c r="E31" s="25">
        <f xml:space="preserve"> +E18 - E30</f>
        <v>4098890</v>
      </c>
      <c r="F31" s="22">
        <f xml:space="preserve"> +F18 - F30</f>
        <v>7223669</v>
      </c>
      <c r="G31" s="25">
        <f t="shared" si="0"/>
        <v>-3124779</v>
      </c>
    </row>
    <row r="32" spans="2:7" x14ac:dyDescent="0.4">
      <c r="B32" s="10" t="s">
        <v>35</v>
      </c>
      <c r="C32" s="10" t="s">
        <v>9</v>
      </c>
      <c r="D32" s="15" t="s">
        <v>36</v>
      </c>
      <c r="E32" s="16">
        <v>0</v>
      </c>
      <c r="F32" s="13">
        <v>0</v>
      </c>
      <c r="G32" s="16">
        <f t="shared" si="0"/>
        <v>0</v>
      </c>
    </row>
    <row r="33" spans="2:7" x14ac:dyDescent="0.4">
      <c r="B33" s="14"/>
      <c r="C33" s="14"/>
      <c r="D33" s="15" t="s">
        <v>37</v>
      </c>
      <c r="E33" s="16">
        <v>1319</v>
      </c>
      <c r="F33" s="17">
        <v>4306</v>
      </c>
      <c r="G33" s="16">
        <f t="shared" si="0"/>
        <v>-2987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0</v>
      </c>
      <c r="F35" s="17">
        <v>0</v>
      </c>
      <c r="G35" s="16">
        <f t="shared" si="0"/>
        <v>0</v>
      </c>
    </row>
    <row r="36" spans="2:7" x14ac:dyDescent="0.4">
      <c r="B36" s="14"/>
      <c r="C36" s="14"/>
      <c r="D36" s="15" t="s">
        <v>40</v>
      </c>
      <c r="E36" s="16">
        <v>0</v>
      </c>
      <c r="F36" s="17">
        <v>0</v>
      </c>
      <c r="G36" s="16">
        <f t="shared" si="0"/>
        <v>0</v>
      </c>
    </row>
    <row r="37" spans="2:7" x14ac:dyDescent="0.4">
      <c r="B37" s="14"/>
      <c r="C37" s="14"/>
      <c r="D37" s="15" t="s">
        <v>41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42</v>
      </c>
      <c r="E38" s="16">
        <v>0</v>
      </c>
      <c r="F38" s="17">
        <v>0</v>
      </c>
      <c r="G38" s="16">
        <f t="shared" si="0"/>
        <v>0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1904341</v>
      </c>
      <c r="F40" s="18">
        <v>2083795</v>
      </c>
      <c r="G40" s="16">
        <f t="shared" si="0"/>
        <v>-179454</v>
      </c>
    </row>
    <row r="41" spans="2:7" x14ac:dyDescent="0.4">
      <c r="B41" s="14"/>
      <c r="C41" s="19"/>
      <c r="D41" s="20" t="s">
        <v>45</v>
      </c>
      <c r="E41" s="21">
        <f>+E32+E33+E34+E35+E36+E37+E38+E39+E40</f>
        <v>1905660</v>
      </c>
      <c r="F41" s="22">
        <f>+F32+F33+F34+F35+F36+F37+F38+F39+F40</f>
        <v>2088101</v>
      </c>
      <c r="G41" s="21">
        <f t="shared" si="0"/>
        <v>-182441</v>
      </c>
    </row>
    <row r="42" spans="2:7" x14ac:dyDescent="0.4">
      <c r="B42" s="14"/>
      <c r="C42" s="10" t="s">
        <v>21</v>
      </c>
      <c r="D42" s="15" t="s">
        <v>46</v>
      </c>
      <c r="E42" s="16">
        <v>499142</v>
      </c>
      <c r="F42" s="13">
        <v>528249</v>
      </c>
      <c r="G42" s="16">
        <f t="shared" si="0"/>
        <v>-29107</v>
      </c>
    </row>
    <row r="43" spans="2:7" x14ac:dyDescent="0.4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48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49</v>
      </c>
      <c r="E45" s="16">
        <v>0</v>
      </c>
      <c r="F45" s="17">
        <v>0</v>
      </c>
      <c r="G45" s="16">
        <f t="shared" si="0"/>
        <v>0</v>
      </c>
    </row>
    <row r="46" spans="2:7" x14ac:dyDescent="0.4">
      <c r="B46" s="14"/>
      <c r="C46" s="14"/>
      <c r="D46" s="15" t="s">
        <v>50</v>
      </c>
      <c r="E46" s="16">
        <v>0</v>
      </c>
      <c r="F46" s="17">
        <v>0</v>
      </c>
      <c r="G46" s="16">
        <f t="shared" si="0"/>
        <v>0</v>
      </c>
    </row>
    <row r="47" spans="2:7" x14ac:dyDescent="0.4">
      <c r="B47" s="14"/>
      <c r="C47" s="14"/>
      <c r="D47" s="15" t="s">
        <v>51</v>
      </c>
      <c r="E47" s="16">
        <v>0</v>
      </c>
      <c r="F47" s="17">
        <v>0</v>
      </c>
      <c r="G47" s="16">
        <f t="shared" si="0"/>
        <v>0</v>
      </c>
    </row>
    <row r="48" spans="2:7" x14ac:dyDescent="0.4">
      <c r="B48" s="14"/>
      <c r="C48" s="14"/>
      <c r="D48" s="15" t="s">
        <v>52</v>
      </c>
      <c r="E48" s="16">
        <v>0</v>
      </c>
      <c r="F48" s="17">
        <v>0</v>
      </c>
      <c r="G48" s="16">
        <f t="shared" si="0"/>
        <v>0</v>
      </c>
    </row>
    <row r="49" spans="2:7" x14ac:dyDescent="0.4">
      <c r="B49" s="14"/>
      <c r="C49" s="14"/>
      <c r="D49" s="15" t="s">
        <v>53</v>
      </c>
      <c r="E49" s="16">
        <v>1231465</v>
      </c>
      <c r="F49" s="18">
        <v>1110000</v>
      </c>
      <c r="G49" s="16">
        <f t="shared" si="0"/>
        <v>121465</v>
      </c>
    </row>
    <row r="50" spans="2:7" x14ac:dyDescent="0.4">
      <c r="B50" s="14"/>
      <c r="C50" s="19"/>
      <c r="D50" s="20" t="s">
        <v>54</v>
      </c>
      <c r="E50" s="21">
        <f>+E42+E43+E44+E45+E46+E47+E48+E49</f>
        <v>1730607</v>
      </c>
      <c r="F50" s="22">
        <f>+F42+F43+F44+F45+F46+F47+F48+F49</f>
        <v>1638249</v>
      </c>
      <c r="G50" s="21">
        <f t="shared" si="0"/>
        <v>92358</v>
      </c>
    </row>
    <row r="51" spans="2:7" x14ac:dyDescent="0.4">
      <c r="B51" s="19"/>
      <c r="C51" s="23" t="s">
        <v>55</v>
      </c>
      <c r="D51" s="26"/>
      <c r="E51" s="27">
        <f xml:space="preserve"> +E41 - E50</f>
        <v>175053</v>
      </c>
      <c r="F51" s="22">
        <f xml:space="preserve"> +F41 - F50</f>
        <v>449852</v>
      </c>
      <c r="G51" s="27">
        <f t="shared" si="0"/>
        <v>-274799</v>
      </c>
    </row>
    <row r="52" spans="2:7" x14ac:dyDescent="0.4">
      <c r="B52" s="23" t="s">
        <v>56</v>
      </c>
      <c r="C52" s="28"/>
      <c r="D52" s="24"/>
      <c r="E52" s="25">
        <f xml:space="preserve"> +E31 +E51</f>
        <v>4273943</v>
      </c>
      <c r="F52" s="22">
        <f xml:space="preserve"> +F31 +F51</f>
        <v>7673521</v>
      </c>
      <c r="G52" s="25">
        <f t="shared" si="0"/>
        <v>-3399578</v>
      </c>
    </row>
    <row r="53" spans="2:7" x14ac:dyDescent="0.4">
      <c r="B53" s="10" t="s">
        <v>57</v>
      </c>
      <c r="C53" s="10" t="s">
        <v>9</v>
      </c>
      <c r="D53" s="15" t="s">
        <v>58</v>
      </c>
      <c r="E53" s="16">
        <v>1521000</v>
      </c>
      <c r="F53" s="13">
        <v>0</v>
      </c>
      <c r="G53" s="16">
        <f t="shared" si="0"/>
        <v>1521000</v>
      </c>
    </row>
    <row r="54" spans="2:7" x14ac:dyDescent="0.4">
      <c r="B54" s="14"/>
      <c r="C54" s="14"/>
      <c r="D54" s="15" t="s">
        <v>59</v>
      </c>
      <c r="E54" s="16">
        <v>0</v>
      </c>
      <c r="F54" s="17">
        <v>0</v>
      </c>
      <c r="G54" s="16">
        <f t="shared" si="0"/>
        <v>0</v>
      </c>
    </row>
    <row r="55" spans="2:7" x14ac:dyDescent="0.4">
      <c r="B55" s="14"/>
      <c r="C55" s="14"/>
      <c r="D55" s="15" t="s">
        <v>60</v>
      </c>
      <c r="E55" s="16">
        <v>0</v>
      </c>
      <c r="F55" s="17">
        <v>0</v>
      </c>
      <c r="G55" s="16">
        <f t="shared" si="0"/>
        <v>0</v>
      </c>
    </row>
    <row r="56" spans="2:7" x14ac:dyDescent="0.4">
      <c r="B56" s="14"/>
      <c r="C56" s="14"/>
      <c r="D56" s="15" t="s">
        <v>61</v>
      </c>
      <c r="E56" s="16">
        <v>0</v>
      </c>
      <c r="F56" s="17">
        <v>0</v>
      </c>
      <c r="G56" s="16">
        <f t="shared" si="0"/>
        <v>0</v>
      </c>
    </row>
    <row r="57" spans="2:7" x14ac:dyDescent="0.4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">
      <c r="B58" s="14"/>
      <c r="C58" s="14"/>
      <c r="D58" s="15" t="s">
        <v>63</v>
      </c>
      <c r="E58" s="16">
        <v>0</v>
      </c>
      <c r="F58" s="17">
        <v>0</v>
      </c>
      <c r="G58" s="16">
        <f t="shared" si="0"/>
        <v>0</v>
      </c>
    </row>
    <row r="59" spans="2:7" x14ac:dyDescent="0.4">
      <c r="B59" s="14"/>
      <c r="C59" s="14"/>
      <c r="D59" s="15" t="s">
        <v>64</v>
      </c>
      <c r="E59" s="16">
        <v>1222</v>
      </c>
      <c r="F59" s="18">
        <v>0</v>
      </c>
      <c r="G59" s="16">
        <f t="shared" si="0"/>
        <v>1222</v>
      </c>
    </row>
    <row r="60" spans="2:7" x14ac:dyDescent="0.4">
      <c r="B60" s="14"/>
      <c r="C60" s="19"/>
      <c r="D60" s="20" t="s">
        <v>65</v>
      </c>
      <c r="E60" s="21">
        <f>+E53+E54+E55+E56+E57+E58+E59</f>
        <v>1522222</v>
      </c>
      <c r="F60" s="22">
        <f>+F53+F54+F55+F56+F57+F58+F59</f>
        <v>0</v>
      </c>
      <c r="G60" s="21">
        <f t="shared" si="0"/>
        <v>1522222</v>
      </c>
    </row>
    <row r="61" spans="2:7" x14ac:dyDescent="0.4">
      <c r="B61" s="14"/>
      <c r="C61" s="10" t="s">
        <v>21</v>
      </c>
      <c r="D61" s="15" t="s">
        <v>66</v>
      </c>
      <c r="E61" s="16">
        <v>0</v>
      </c>
      <c r="F61" s="13">
        <v>0</v>
      </c>
      <c r="G61" s="16">
        <f t="shared" si="0"/>
        <v>0</v>
      </c>
    </row>
    <row r="62" spans="2:7" x14ac:dyDescent="0.4">
      <c r="B62" s="14"/>
      <c r="C62" s="14"/>
      <c r="D62" s="15" t="s">
        <v>67</v>
      </c>
      <c r="E62" s="16">
        <v>0</v>
      </c>
      <c r="F62" s="17">
        <v>0</v>
      </c>
      <c r="G62" s="16">
        <f t="shared" si="0"/>
        <v>0</v>
      </c>
    </row>
    <row r="63" spans="2:7" x14ac:dyDescent="0.4">
      <c r="B63" s="14"/>
      <c r="C63" s="14"/>
      <c r="D63" s="15" t="s">
        <v>68</v>
      </c>
      <c r="E63" s="16">
        <v>1</v>
      </c>
      <c r="F63" s="17">
        <v>1</v>
      </c>
      <c r="G63" s="16">
        <f t="shared" si="0"/>
        <v>0</v>
      </c>
    </row>
    <row r="64" spans="2:7" x14ac:dyDescent="0.4">
      <c r="B64" s="14"/>
      <c r="C64" s="14"/>
      <c r="D64" s="15" t="s">
        <v>69</v>
      </c>
      <c r="E64" s="16">
        <v>0</v>
      </c>
      <c r="F64" s="17">
        <v>0</v>
      </c>
      <c r="G64" s="16">
        <f t="shared" si="0"/>
        <v>0</v>
      </c>
    </row>
    <row r="65" spans="2:7" x14ac:dyDescent="0.4">
      <c r="B65" s="14"/>
      <c r="C65" s="14"/>
      <c r="D65" s="15" t="s">
        <v>70</v>
      </c>
      <c r="E65" s="16">
        <v>1521000</v>
      </c>
      <c r="F65" s="17">
        <v>0</v>
      </c>
      <c r="G65" s="16">
        <f t="shared" si="0"/>
        <v>1521000</v>
      </c>
    </row>
    <row r="66" spans="2:7" x14ac:dyDescent="0.4">
      <c r="B66" s="14"/>
      <c r="C66" s="14"/>
      <c r="D66" s="15" t="s">
        <v>71</v>
      </c>
      <c r="E66" s="16">
        <v>0</v>
      </c>
      <c r="F66" s="17">
        <v>0</v>
      </c>
      <c r="G66" s="16">
        <f t="shared" si="0"/>
        <v>0</v>
      </c>
    </row>
    <row r="67" spans="2:7" x14ac:dyDescent="0.4">
      <c r="B67" s="14"/>
      <c r="C67" s="14"/>
      <c r="D67" s="15" t="s">
        <v>72</v>
      </c>
      <c r="E67" s="16">
        <v>0</v>
      </c>
      <c r="F67" s="17">
        <v>0</v>
      </c>
      <c r="G67" s="16">
        <f t="shared" si="0"/>
        <v>0</v>
      </c>
    </row>
    <row r="68" spans="2:7" x14ac:dyDescent="0.4">
      <c r="B68" s="14"/>
      <c r="C68" s="14"/>
      <c r="D68" s="15" t="s">
        <v>73</v>
      </c>
      <c r="E68" s="16">
        <v>750</v>
      </c>
      <c r="F68" s="18">
        <v>780000</v>
      </c>
      <c r="G68" s="16">
        <f t="shared" si="0"/>
        <v>-779250</v>
      </c>
    </row>
    <row r="69" spans="2:7" x14ac:dyDescent="0.4">
      <c r="B69" s="14"/>
      <c r="C69" s="19"/>
      <c r="D69" s="20" t="s">
        <v>74</v>
      </c>
      <c r="E69" s="21">
        <f>+E61+E62+E63+E64+E65+E66+E67+E68</f>
        <v>1521751</v>
      </c>
      <c r="F69" s="22">
        <f>+F61+F62+F63+F64+F65+F66+F67+F68</f>
        <v>780001</v>
      </c>
      <c r="G69" s="21">
        <f t="shared" si="0"/>
        <v>741750</v>
      </c>
    </row>
    <row r="70" spans="2:7" x14ac:dyDescent="0.4">
      <c r="B70" s="19"/>
      <c r="C70" s="29" t="s">
        <v>75</v>
      </c>
      <c r="D70" s="30"/>
      <c r="E70" s="31">
        <f xml:space="preserve"> +E60 - E69</f>
        <v>471</v>
      </c>
      <c r="F70" s="22">
        <f xml:space="preserve"> +F60 - F69</f>
        <v>-780001</v>
      </c>
      <c r="G70" s="31">
        <f t="shared" si="0"/>
        <v>780472</v>
      </c>
    </row>
    <row r="71" spans="2:7" x14ac:dyDescent="0.4">
      <c r="B71" s="23" t="s">
        <v>76</v>
      </c>
      <c r="C71" s="32"/>
      <c r="D71" s="33"/>
      <c r="E71" s="34">
        <f xml:space="preserve"> +E52 +E70</f>
        <v>4274414</v>
      </c>
      <c r="F71" s="22">
        <f xml:space="preserve"> +F52 +F70</f>
        <v>6893520</v>
      </c>
      <c r="G71" s="34">
        <f t="shared" si="0"/>
        <v>-2619106</v>
      </c>
    </row>
    <row r="72" spans="2:7" x14ac:dyDescent="0.4">
      <c r="B72" s="35" t="s">
        <v>77</v>
      </c>
      <c r="C72" s="32" t="s">
        <v>78</v>
      </c>
      <c r="D72" s="33"/>
      <c r="E72" s="34">
        <v>20306548</v>
      </c>
      <c r="F72" s="22">
        <v>22413028</v>
      </c>
      <c r="G72" s="34">
        <f t="shared" si="0"/>
        <v>-2106480</v>
      </c>
    </row>
    <row r="73" spans="2:7" x14ac:dyDescent="0.4">
      <c r="B73" s="36"/>
      <c r="C73" s="32" t="s">
        <v>79</v>
      </c>
      <c r="D73" s="33"/>
      <c r="E73" s="34">
        <f xml:space="preserve"> +E71 +E72</f>
        <v>24580962</v>
      </c>
      <c r="F73" s="22">
        <f xml:space="preserve"> +F71 +F72</f>
        <v>29306548</v>
      </c>
      <c r="G73" s="34">
        <f>E73-F73</f>
        <v>-4725586</v>
      </c>
    </row>
    <row r="74" spans="2:7" x14ac:dyDescent="0.4">
      <c r="B74" s="36"/>
      <c r="C74" s="32" t="s">
        <v>80</v>
      </c>
      <c r="D74" s="33"/>
      <c r="E74" s="34">
        <v>0</v>
      </c>
      <c r="F74" s="22">
        <v>0</v>
      </c>
      <c r="G74" s="34">
        <f>E74-F74</f>
        <v>0</v>
      </c>
    </row>
    <row r="75" spans="2:7" x14ac:dyDescent="0.4">
      <c r="B75" s="36"/>
      <c r="C75" s="32" t="s">
        <v>81</v>
      </c>
      <c r="D75" s="33"/>
      <c r="E75" s="34">
        <v>0</v>
      </c>
      <c r="F75" s="22">
        <v>0</v>
      </c>
      <c r="G75" s="34">
        <f>E75-F75</f>
        <v>0</v>
      </c>
    </row>
    <row r="76" spans="2:7" x14ac:dyDescent="0.4">
      <c r="B76" s="36"/>
      <c r="C76" s="32" t="s">
        <v>82</v>
      </c>
      <c r="D76" s="33"/>
      <c r="E76" s="34">
        <v>6000000</v>
      </c>
      <c r="F76" s="22">
        <v>9000000</v>
      </c>
      <c r="G76" s="34">
        <f>E76-F76</f>
        <v>-3000000</v>
      </c>
    </row>
    <row r="77" spans="2:7" x14ac:dyDescent="0.4">
      <c r="B77" s="37"/>
      <c r="C77" s="32" t="s">
        <v>83</v>
      </c>
      <c r="D77" s="33"/>
      <c r="E77" s="34">
        <f xml:space="preserve"> +E73 +E74 +E75 - E76</f>
        <v>18580962</v>
      </c>
      <c r="F77" s="22">
        <f xml:space="preserve"> +F73 +F74 +F75 - F76</f>
        <v>20306548</v>
      </c>
      <c r="G77" s="34">
        <f>E77-F77</f>
        <v>-1725586</v>
      </c>
    </row>
  </sheetData>
  <mergeCells count="13">
    <mergeCell ref="B72:B77"/>
    <mergeCell ref="B32:B51"/>
    <mergeCell ref="C32:C41"/>
    <mergeCell ref="C42:C50"/>
    <mergeCell ref="B53:B70"/>
    <mergeCell ref="C53:C60"/>
    <mergeCell ref="C61:C69"/>
    <mergeCell ref="B3:G3"/>
    <mergeCell ref="B5:G5"/>
    <mergeCell ref="B7:D7"/>
    <mergeCell ref="B8:B31"/>
    <mergeCell ref="C8:C18"/>
    <mergeCell ref="C19:C30"/>
  </mergeCells>
  <phoneticPr fontId="1"/>
  <pageMargins left="0.7" right="0.7" top="0.75" bottom="0.75" header="0.3" footer="0.3"/>
  <pageSetup paperSize="9" fitToHeight="0" orientation="portrait" r:id="rId1"/>
  <headerFooter>
    <oddHeader>&amp;L社会福祉法人あのね保育園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anone</dc:creator>
  <cp:lastModifiedBy>anone</cp:lastModifiedBy>
  <dcterms:created xsi:type="dcterms:W3CDTF">2020-06-25T01:47:26Z</dcterms:created>
  <dcterms:modified xsi:type="dcterms:W3CDTF">2020-06-25T01:47:27Z</dcterms:modified>
</cp:coreProperties>
</file>